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65426" yWindow="65426" windowWidth="19420" windowHeight="10300" activeTab="0"/>
  </bookViews>
  <sheets>
    <sheet name="Límites"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<sst xmlns="http://schemas.openxmlformats.org/spreadsheetml/2006/main" count="34" uniqueCount="34">
  <si>
    <t>Equivalente en Moneda Extranjera</t>
  </si>
  <si>
    <t>Según perfil del operador</t>
  </si>
  <si>
    <t>Según naturaleza de la operación</t>
  </si>
  <si>
    <t>Refinanciamiento total o parcial</t>
  </si>
  <si>
    <t>Cancelación de pasivos</t>
  </si>
  <si>
    <t>Acuerdo AG-093-17-2020 Uniformar para todo el SBD el límite máximo para operaciones destinadas al refinanciamiento y cancelación de pasivos</t>
  </si>
  <si>
    <t>Tipo de cambio de venta BCCR</t>
  </si>
  <si>
    <t>Límites para operaciones con los recursos del SBD (al beneficiario final)</t>
  </si>
  <si>
    <t>Salario Base vigente</t>
  </si>
  <si>
    <t>https://gee.bccr.fi.cr/indicadoreseconomicos/Cuadros/frmVerCatCuadro.aspx?idioma=1&amp;CodCuadro=%20400</t>
  </si>
  <si>
    <t>&lt;&lt;Cifras en colones y doláres de los EEUU&gt;&gt;</t>
  </si>
  <si>
    <t>Acuerdo AG-0105-18-2020  Aclaración del alcance de lo resuelto por el Consejo Rector del SBD mediante Acuerdo AG-093-17-2020</t>
  </si>
  <si>
    <t>Moneda
 Nacional</t>
  </si>
  <si>
    <t>Para todos los operadores / colocadores (Global)</t>
  </si>
  <si>
    <r>
      <t xml:space="preserve">Operador financiero con </t>
    </r>
    <r>
      <rPr>
        <b/>
        <sz val="11"/>
        <color theme="1"/>
        <rFont val="Arial"/>
        <family val="2"/>
      </rPr>
      <t xml:space="preserve">perfil microfinanciera </t>
    </r>
    <r>
      <rPr>
        <sz val="11"/>
        <color theme="1"/>
        <rFont val="Arial"/>
        <family val="2"/>
      </rPr>
      <t xml:space="preserve"> hasta 40 Salarios Base</t>
    </r>
  </si>
  <si>
    <r>
      <t xml:space="preserve">Refinanciamiento o cancelación efectuada por Operadores que son </t>
    </r>
    <r>
      <rPr>
        <b/>
        <sz val="10"/>
        <rFont val="Arial"/>
        <family val="2"/>
      </rPr>
      <t>Intermediarios financieros</t>
    </r>
    <r>
      <rPr>
        <sz val="10"/>
        <rFont val="Arial"/>
        <family val="2"/>
      </rPr>
      <t xml:space="preserve"> hasta por 1 millón de doláres de los EEUU</t>
    </r>
  </si>
  <si>
    <t>Microcrédito</t>
  </si>
  <si>
    <r>
      <t xml:space="preserve">Garantías Parciales&gt; emisión de títulos &gt; hasta el </t>
    </r>
    <r>
      <rPr>
        <b/>
        <sz val="11"/>
        <rFont val="Arial"/>
        <family val="2"/>
      </rPr>
      <t xml:space="preserve">50% </t>
    </r>
    <r>
      <rPr>
        <sz val="11"/>
        <rFont val="Arial"/>
        <family val="2"/>
      </rPr>
      <t>del valor de la emisión</t>
    </r>
  </si>
  <si>
    <r>
      <t xml:space="preserve">Avales de cartera&gt; hasta del </t>
    </r>
    <r>
      <rPr>
        <b/>
        <sz val="11"/>
        <rFont val="Arial"/>
        <family val="2"/>
      </rPr>
      <t>50%</t>
    </r>
  </si>
  <si>
    <t>FOFIDE
FCD
CREDES</t>
  </si>
  <si>
    <t>Referencias y notas</t>
  </si>
  <si>
    <t>Acuerdo AG-1426-180-2016  Límite máximo de préstamo con los recursos del SBD a contrapartes individuales (físicas o jurídicas)</t>
  </si>
  <si>
    <t>Acuerdo AG-030-06-2020 Atención del SBD ante los efectos producto de la Emergencia Sanitaria Nacional a causa del Covid 19</t>
  </si>
  <si>
    <t>Los límites se indexan conforme los parámetros vigentes (salarios base y tipo de cambio de venta del BCCR), sin detrimento de valores o montos aprobados en programas específicos y previos a la emisión de los acuerdos supraindicados.</t>
  </si>
  <si>
    <r>
      <t xml:space="preserve">Consideraciones generales:
</t>
    </r>
    <r>
      <rPr>
        <b/>
        <sz val="11"/>
        <color rgb="FF002060"/>
        <rFont val="Arial"/>
        <family val="2"/>
      </rPr>
      <t>→</t>
    </r>
    <r>
      <rPr>
        <sz val="11"/>
        <color rgb="FF002060"/>
        <rFont val="Arial"/>
        <family val="2"/>
      </rPr>
      <t xml:space="preserve">Conforme los respectivos acuerdos del Consejo Rector estos límites están sujetos a la evaluación de la capacidad de pago del prestatario, siendo responsabilidad del operador/colocador constatar dicha capacidad en concordancia con los criterios definidos en sus propias políticas de crédito o conforme las cláusulas y condiciones que rigen la operación/participación del agente colocador. 
</t>
    </r>
    <r>
      <rPr>
        <b/>
        <sz val="11"/>
        <color rgb="FF002060"/>
        <rFont val="Arial"/>
        <family val="2"/>
      </rPr>
      <t>→</t>
    </r>
    <r>
      <rPr>
        <sz val="11"/>
        <color rgb="FF002060"/>
        <rFont val="Arial"/>
        <family val="2"/>
      </rPr>
      <t xml:space="preserve">Para efectos del límite se consideran las operaciones de la contraparte ya constituidas con recursos del SBD, más la nueva operación. En el caso de grupos, se deben tomar en cuenta todas las operaciones pertenecientes al grupo, incluida la nueva operación cuya fuente de recursos sea alguno del art 9 de la LSBD.
</t>
    </r>
    <r>
      <rPr>
        <b/>
        <sz val="11"/>
        <color rgb="FF002060"/>
        <rFont val="Arial"/>
        <family val="2"/>
      </rPr>
      <t>→</t>
    </r>
    <r>
      <rPr>
        <sz val="11"/>
        <color rgb="FF002060"/>
        <rFont val="Arial"/>
        <family val="2"/>
      </rPr>
      <t xml:space="preserve">En el caso de microcrédito solo se contemplan las operaciones del prestatario (incluida la nueva operación)  que se tienen en el propio operador.
</t>
    </r>
    <r>
      <rPr>
        <b/>
        <sz val="11"/>
        <color rgb="FF002060"/>
        <rFont val="Arial"/>
        <family val="2"/>
      </rPr>
      <t>→</t>
    </r>
    <r>
      <rPr>
        <sz val="11"/>
        <color rgb="FF002060"/>
        <rFont val="Arial"/>
        <family val="2"/>
      </rPr>
      <t xml:space="preserve">En el caso de operadores no supervisados o regulados, por su diversidad, capacidad financiera, tamaño y modelos de negocio, el límite para operaciones cursadas al beneficiario final debe ajustarse a lo autorizado mediante los respectivos programas.
</t>
    </r>
  </si>
  <si>
    <r>
      <t xml:space="preserve">Avales individuales hasta el </t>
    </r>
    <r>
      <rPr>
        <b/>
        <sz val="11"/>
        <rFont val="Arial"/>
        <family val="2"/>
      </rPr>
      <t>75%</t>
    </r>
    <r>
      <rPr>
        <sz val="11"/>
        <rFont val="Arial"/>
        <family val="2"/>
      </rPr>
      <t xml:space="preserve"> del principal de la operación**</t>
    </r>
  </si>
  <si>
    <t xml:space="preserve">Conforme definición del Consejo Superior del Poder Judicial </t>
  </si>
  <si>
    <r>
      <t>Acuerdo AG-0103-16-2022 Límite máximo de préstamo con los recursos que forman parte del Sistema de Banca para el Desarrollo, dispuestos en el artículo 9 de la Ley 9274 (LSBD) (reforma integral</t>
    </r>
    <r>
      <rPr>
        <b/>
        <sz val="10"/>
        <color theme="1"/>
        <rFont val="Calibri"/>
        <family val="2"/>
        <scheme val="minor"/>
      </rPr>
      <t xml:space="preserve"> </t>
    </r>
    <r>
      <rPr>
        <sz val="10"/>
        <color theme="1"/>
        <rFont val="Calibri"/>
        <family val="2"/>
        <scheme val="minor"/>
      </rPr>
      <t>al acuerdo 1426-180-2016) *Según 13° artículo se mantienen las excepciones para pymes turísticas y pymes exportadoras.</t>
    </r>
  </si>
  <si>
    <t>Según el fondo***</t>
  </si>
  <si>
    <t>***De conformidad con el decreto ejecutivo 43980-MEIC-MAG-TUR, publicado en el alcance no.71 al Diario Oficial La Gaceta No.71 del martes 25 de abril del 2023. (Arts.7,8,37,113,120)</t>
  </si>
  <si>
    <r>
      <t xml:space="preserve">Financiamiento a Medianas Empresas hasta un </t>
    </r>
    <r>
      <rPr>
        <b/>
        <sz val="11"/>
        <color theme="1"/>
        <rFont val="Arial"/>
        <family val="2"/>
      </rPr>
      <t>15%</t>
    </r>
    <r>
      <rPr>
        <sz val="11"/>
        <color theme="1"/>
        <rFont val="Arial"/>
        <family val="2"/>
      </rPr>
      <t xml:space="preserve"> de los recursos disponibles en el fondo.
Financiamiento para Micro y Pequeña Empresas al menos un </t>
    </r>
    <r>
      <rPr>
        <b/>
        <sz val="11"/>
        <color theme="1"/>
        <rFont val="Arial"/>
        <family val="2"/>
      </rPr>
      <t xml:space="preserve">85% </t>
    </r>
    <r>
      <rPr>
        <sz val="11"/>
        <color theme="1"/>
        <rFont val="Arial"/>
        <family val="2"/>
      </rPr>
      <t>de los recursos disponibles en el fondo (dentro de este último se debe velar por el cumplimiento con el requerimiento del 25% para microcrédito, 40% Sectores Prioritarios y regiones fuera de la Región Central ).</t>
    </r>
  </si>
  <si>
    <t>**El límite en colones varía según el programa que se trate. El límite general corresponde al importe para deudores del grupo 2, según el Reglamento para la Calificación de Deudores, Acuerdo SUGEF 1-05, el cual se fijó en ¢100 000 000(cien millones de colones) o su equivalente en moneda extranjera (según Acuerdo AG-1501-188-2016) (Ver resolución del Superintendente SGF-1514-2019)</t>
  </si>
  <si>
    <t>Al 31 de marzo de 2024</t>
  </si>
  <si>
    <t>Abril 2024 (corte al 31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</si>
</sst>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quot;₡&quot;#,##0.00"/>
    <numFmt numFmtId="165" formatCode="_-[$$-540A]* #,##0.00_ ;_-[$$-540A]* \-#,##0.00\ ;_-[$$-540A]* &quot;-&quot;??_ ;_-@_ "/>
  </numFmts>
  <fonts count="25">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sz val="11"/>
      <name val="Calibri"/>
      <family val="2"/>
      <scheme val="minor"/>
    </font>
    <font>
      <sz val="8"/>
      <color theme="1"/>
      <name val="Calibri"/>
      <family val="2"/>
      <scheme val="minor"/>
    </font>
    <font>
      <sz val="8"/>
      <color rgb="FF6F6F6E"/>
      <name val="&amp;quot"/>
      <family val="2"/>
    </font>
    <font>
      <u val="single"/>
      <sz val="11"/>
      <color theme="10"/>
      <name val="Calibri"/>
      <family val="2"/>
      <scheme val="minor"/>
    </font>
    <font>
      <sz val="10"/>
      <color theme="1"/>
      <name val="Calibri"/>
      <family val="2"/>
      <scheme val="minor"/>
    </font>
    <font>
      <sz val="14"/>
      <color rgb="FFFFFF00"/>
      <name val="Arial"/>
      <family val="2"/>
    </font>
    <font>
      <b/>
      <sz val="14"/>
      <name val="Calibri"/>
      <family val="2"/>
      <scheme val="minor"/>
    </font>
    <font>
      <sz val="11"/>
      <color theme="1"/>
      <name val="Arial"/>
      <family val="2"/>
    </font>
    <font>
      <sz val="11"/>
      <color rgb="FF002060"/>
      <name val="Arial"/>
      <family val="2"/>
    </font>
    <font>
      <b/>
      <sz val="11"/>
      <color rgb="FF002060"/>
      <name val="Arial"/>
      <family val="2"/>
    </font>
    <font>
      <b/>
      <sz val="10"/>
      <color theme="1"/>
      <name val="Arial"/>
      <family val="2"/>
    </font>
    <font>
      <b/>
      <sz val="12"/>
      <color theme="0"/>
      <name val="Calibri"/>
      <family val="2"/>
      <scheme val="minor"/>
    </font>
    <font>
      <sz val="10"/>
      <color theme="1"/>
      <name val="Arial"/>
      <family val="2"/>
    </font>
    <font>
      <b/>
      <sz val="11"/>
      <color theme="1"/>
      <name val="Arial"/>
      <family val="2"/>
    </font>
    <font>
      <sz val="11"/>
      <name val="Arial"/>
      <family val="2"/>
    </font>
    <font>
      <b/>
      <sz val="11"/>
      <name val="Arial"/>
      <family val="2"/>
    </font>
    <font>
      <b/>
      <sz val="10"/>
      <name val="Arial"/>
      <family val="2"/>
    </font>
    <font>
      <sz val="10"/>
      <name val="Calibri"/>
      <family val="2"/>
      <scheme val="minor"/>
    </font>
    <font>
      <sz val="10"/>
      <color theme="0"/>
      <name val="Calibri"/>
      <family val="2"/>
      <scheme val="minor"/>
    </font>
    <font>
      <u val="single"/>
      <sz val="10"/>
      <color theme="10"/>
      <name val="Calibri"/>
      <family val="2"/>
      <scheme val="minor"/>
    </font>
    <font>
      <b/>
      <sz val="10"/>
      <color theme="1"/>
      <name val="Calibri"/>
      <family val="2"/>
      <scheme val="minor"/>
    </font>
  </fonts>
  <fills count="8">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1"/>
        <bgColor indexed="64"/>
      </patternFill>
    </fill>
    <fill>
      <patternFill patternType="solid">
        <fgColor theme="2"/>
        <bgColor indexed="64"/>
      </patternFill>
    </fill>
    <fill>
      <patternFill patternType="solid">
        <fgColor theme="7" tint="0.7999799847602844"/>
        <bgColor indexed="64"/>
      </patternFill>
    </fill>
    <fill>
      <patternFill patternType="solid">
        <fgColor theme="0" tint="-0.04997999966144562"/>
        <bgColor indexed="64"/>
      </patternFill>
    </fill>
  </fills>
  <borders count="31">
    <border>
      <left/>
      <right/>
      <top/>
      <bottom/>
      <diagonal/>
    </border>
    <border>
      <left style="medium"/>
      <right style="medium"/>
      <top style="medium"/>
      <bottom style="medium"/>
    </border>
    <border>
      <left style="medium"/>
      <right/>
      <top style="medium"/>
      <bottom style="medium"/>
    </border>
    <border>
      <left/>
      <right/>
      <top style="medium"/>
      <bottom style="medium"/>
    </border>
    <border>
      <left style="medium"/>
      <right/>
      <top/>
      <bottom/>
    </border>
    <border>
      <left style="medium"/>
      <right/>
      <top/>
      <bottom style="medium"/>
    </border>
    <border>
      <left/>
      <right/>
      <top/>
      <bottom style="medium"/>
    </border>
    <border>
      <left style="medium"/>
      <right style="medium"/>
      <top/>
      <bottom/>
    </border>
    <border>
      <left/>
      <right style="medium"/>
      <top style="medium"/>
      <bottom/>
    </border>
    <border>
      <left style="medium"/>
      <right/>
      <top style="medium"/>
      <bottom/>
    </border>
    <border>
      <left/>
      <right/>
      <top style="medium"/>
      <bottom/>
    </border>
    <border>
      <left/>
      <right style="medium"/>
      <top/>
      <bottom style="medium"/>
    </border>
    <border>
      <left style="thin"/>
      <right/>
      <top/>
      <bottom/>
    </border>
    <border>
      <left/>
      <right style="thin"/>
      <top/>
      <bottom/>
    </border>
    <border>
      <left style="thin"/>
      <right style="medium"/>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medium"/>
      <top/>
      <bottom/>
    </border>
    <border>
      <left style="medium"/>
      <right style="medium"/>
      <top style="medium"/>
      <bottom/>
    </border>
    <border>
      <left style="medium"/>
      <right style="medium"/>
      <top/>
      <bottom style="medium"/>
    </border>
    <border>
      <left style="medium"/>
      <right/>
      <top style="medium"/>
      <bottom style="thin"/>
    </border>
    <border>
      <left/>
      <right/>
      <top style="medium"/>
      <bottom style="thin"/>
    </border>
    <border>
      <left style="medium"/>
      <right style="medium"/>
      <top style="medium"/>
      <bottom style="thin"/>
    </border>
    <border>
      <left style="medium"/>
      <right style="medium"/>
      <top style="thin"/>
      <bottom style="medium"/>
    </border>
    <border>
      <left style="medium"/>
      <right/>
      <top style="thin"/>
      <bottom style="medium"/>
    </border>
    <border>
      <left/>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7" fillId="0" borderId="0" applyNumberFormat="0" applyFill="0" applyBorder="0" applyAlignment="0" applyProtection="0"/>
  </cellStyleXfs>
  <cellXfs count="116">
    <xf numFmtId="0" fontId="0" fillId="0" borderId="0" xfId="0"/>
    <xf numFmtId="0" fontId="0" fillId="2" borderId="0" xfId="0" applyFill="1"/>
    <xf numFmtId="0" fontId="0" fillId="0" borderId="0" xfId="0" applyAlignment="1">
      <alignment horizontal="center"/>
    </xf>
    <xf numFmtId="0" fontId="0" fillId="2" borderId="0" xfId="0" applyFill="1" applyAlignment="1">
      <alignment horizontal="center" vertical="center" wrapText="1"/>
    </xf>
    <xf numFmtId="0" fontId="4" fillId="2" borderId="0" xfId="0" applyFont="1" applyFill="1"/>
    <xf numFmtId="0" fontId="5" fillId="2" borderId="0" xfId="0" applyFont="1" applyFill="1"/>
    <xf numFmtId="0" fontId="0" fillId="2" borderId="0" xfId="0" applyFill="1" applyAlignment="1">
      <alignment vertical="center" wrapText="1"/>
    </xf>
    <xf numFmtId="0" fontId="9" fillId="2" borderId="0" xfId="0" applyFont="1" applyFill="1" applyAlignment="1">
      <alignment vertical="center"/>
    </xf>
    <xf numFmtId="0" fontId="10" fillId="2" borderId="0" xfId="0" applyFont="1" applyFill="1" applyAlignment="1">
      <alignment horizontal="left" vertical="center"/>
    </xf>
    <xf numFmtId="0" fontId="4" fillId="2" borderId="0" xfId="0" applyFont="1" applyFill="1" applyAlignment="1">
      <alignment horizontal="left" vertical="center"/>
    </xf>
    <xf numFmtId="0" fontId="11" fillId="3" borderId="1" xfId="0" applyFont="1" applyFill="1" applyBorder="1" applyAlignment="1">
      <alignment horizontal="center" vertical="center" wrapText="1"/>
    </xf>
    <xf numFmtId="0" fontId="3" fillId="2" borderId="0" xfId="0" applyFont="1" applyFill="1" applyAlignment="1">
      <alignment horizontal="center" vertical="center" wrapText="1"/>
    </xf>
    <xf numFmtId="0" fontId="0" fillId="2" borderId="0" xfId="0" applyFill="1" applyAlignment="1">
      <alignment horizontal="left" vertical="top" wrapText="1"/>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164" fontId="16" fillId="2" borderId="1" xfId="0" applyNumberFormat="1" applyFont="1" applyFill="1" applyBorder="1" applyAlignment="1">
      <alignment horizontal="center" vertical="center"/>
    </xf>
    <xf numFmtId="165" fontId="16" fillId="2" borderId="1" xfId="0" applyNumberFormat="1" applyFont="1" applyFill="1" applyBorder="1" applyAlignment="1">
      <alignment horizontal="center" vertical="center"/>
    </xf>
    <xf numFmtId="165" fontId="0" fillId="2" borderId="4" xfId="0" applyNumberFormat="1" applyFill="1" applyBorder="1"/>
    <xf numFmtId="0" fontId="8" fillId="2" borderId="0" xfId="0" applyFont="1" applyFill="1" applyAlignment="1">
      <alignment horizontal="left" vertical="center" wrapText="1"/>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165" fontId="2" fillId="2" borderId="4" xfId="0" applyNumberFormat="1" applyFont="1" applyFill="1" applyBorder="1"/>
    <xf numFmtId="0" fontId="18" fillId="2" borderId="0" xfId="0" applyFont="1" applyFill="1" applyAlignment="1">
      <alignment horizontal="left" vertical="center"/>
    </xf>
    <xf numFmtId="0" fontId="1" fillId="2" borderId="0" xfId="0" applyFont="1" applyFill="1"/>
    <xf numFmtId="165" fontId="0" fillId="2" borderId="4" xfId="0" applyNumberFormat="1" applyFill="1" applyBorder="1" applyAlignment="1">
      <alignment horizontal="center" vertical="center"/>
    </xf>
    <xf numFmtId="164" fontId="1" fillId="2" borderId="7" xfId="0" applyNumberFormat="1" applyFont="1" applyFill="1" applyBorder="1" applyAlignment="1">
      <alignment horizontal="center" vertical="center"/>
    </xf>
    <xf numFmtId="165" fontId="1" fillId="2" borderId="7" xfId="0" applyNumberFormat="1" applyFont="1" applyFill="1" applyBorder="1" applyAlignment="1">
      <alignment horizontal="center" vertical="center"/>
    </xf>
    <xf numFmtId="164" fontId="1" fillId="2" borderId="1" xfId="0" applyNumberFormat="1" applyFont="1" applyFill="1" applyBorder="1" applyAlignment="1">
      <alignment horizontal="center" vertical="center"/>
    </xf>
    <xf numFmtId="165" fontId="1" fillId="2" borderId="1" xfId="0" applyNumberFormat="1" applyFont="1" applyFill="1" applyBorder="1" applyAlignment="1">
      <alignment horizontal="center" vertical="center"/>
    </xf>
    <xf numFmtId="0" fontId="15" fillId="4" borderId="7" xfId="0" applyFont="1" applyFill="1" applyBorder="1" applyAlignment="1">
      <alignment horizontal="center" vertical="center" wrapText="1"/>
    </xf>
    <xf numFmtId="165" fontId="1" fillId="2" borderId="8" xfId="0" applyNumberFormat="1" applyFont="1" applyFill="1" applyBorder="1" applyAlignment="1">
      <alignment horizontal="center" vertical="center"/>
    </xf>
    <xf numFmtId="165" fontId="0" fillId="2" borderId="0" xfId="0" applyNumberFormat="1" applyFill="1"/>
    <xf numFmtId="0" fontId="18" fillId="2" borderId="9" xfId="0" applyFont="1" applyFill="1" applyBorder="1" applyAlignment="1">
      <alignment horizontal="left" vertical="center"/>
    </xf>
    <xf numFmtId="0" fontId="18" fillId="2" borderId="10" xfId="0" applyFont="1" applyFill="1" applyBorder="1" applyAlignment="1">
      <alignment horizontal="left" vertical="center"/>
    </xf>
    <xf numFmtId="0" fontId="18" fillId="2" borderId="10" xfId="0" applyFont="1" applyFill="1" applyBorder="1"/>
    <xf numFmtId="0" fontId="18" fillId="2" borderId="8" xfId="0" applyFont="1" applyFill="1" applyBorder="1"/>
    <xf numFmtId="0" fontId="18" fillId="2" borderId="6" xfId="0" applyFont="1" applyFill="1" applyBorder="1"/>
    <xf numFmtId="0" fontId="18" fillId="2" borderId="11" xfId="0" applyFont="1" applyFill="1" applyBorder="1"/>
    <xf numFmtId="0" fontId="8" fillId="2" borderId="12" xfId="0" applyFont="1" applyFill="1" applyBorder="1"/>
    <xf numFmtId="0" fontId="8" fillId="2" borderId="0" xfId="0" applyFont="1" applyFill="1"/>
    <xf numFmtId="0" fontId="8" fillId="2" borderId="13" xfId="0" applyFont="1" applyFill="1" applyBorder="1"/>
    <xf numFmtId="164" fontId="21" fillId="5" borderId="14" xfId="20" applyNumberFormat="1" applyFont="1" applyFill="1" applyBorder="1" applyAlignment="1">
      <alignment horizontal="center"/>
    </xf>
    <xf numFmtId="0" fontId="21" fillId="2" borderId="0" xfId="0" applyFont="1" applyFill="1" applyAlignment="1">
      <alignment horizontal="left" vertical="center"/>
    </xf>
    <xf numFmtId="0" fontId="21" fillId="2" borderId="0" xfId="0" applyFont="1" applyFill="1"/>
    <xf numFmtId="0" fontId="21" fillId="2" borderId="13" xfId="0" applyFont="1" applyFill="1" applyBorder="1"/>
    <xf numFmtId="0" fontId="22" fillId="2" borderId="0" xfId="0" applyFont="1" applyFill="1"/>
    <xf numFmtId="0" fontId="22" fillId="2" borderId="13" xfId="0" applyFont="1" applyFill="1" applyBorder="1"/>
    <xf numFmtId="0" fontId="23" fillId="2" borderId="12" xfId="21" applyFont="1" applyFill="1" applyBorder="1" applyAlignment="1">
      <alignment horizontal="left" vertical="top"/>
    </xf>
    <xf numFmtId="0" fontId="8" fillId="2" borderId="0" xfId="0" applyFont="1" applyFill="1" applyAlignment="1">
      <alignment horizontal="left" vertical="top"/>
    </xf>
    <xf numFmtId="0" fontId="8" fillId="0" borderId="0" xfId="0" applyFont="1" applyAlignment="1">
      <alignment horizontal="left" vertical="top"/>
    </xf>
    <xf numFmtId="0" fontId="6" fillId="2" borderId="0" xfId="0" applyFont="1" applyFill="1" applyAlignment="1">
      <alignment horizontal="center" vertical="center" wrapText="1"/>
    </xf>
    <xf numFmtId="14" fontId="6" fillId="2" borderId="0" xfId="0" applyNumberFormat="1" applyFont="1" applyFill="1" applyAlignment="1">
      <alignment horizontal="center" vertical="center" wrapText="1"/>
    </xf>
    <xf numFmtId="0" fontId="11" fillId="6" borderId="1" xfId="0" applyFont="1" applyFill="1" applyBorder="1" applyAlignment="1">
      <alignment horizontal="center" vertical="center" wrapText="1"/>
    </xf>
    <xf numFmtId="165" fontId="2" fillId="2" borderId="0" xfId="0" applyNumberFormat="1" applyFont="1" applyFill="1"/>
    <xf numFmtId="164" fontId="1" fillId="2" borderId="0" xfId="0" applyNumberFormat="1" applyFont="1" applyFill="1" applyAlignment="1">
      <alignment horizontal="center" vertical="center"/>
    </xf>
    <xf numFmtId="165" fontId="1" fillId="2" borderId="0" xfId="0" applyNumberFormat="1" applyFont="1" applyFill="1" applyAlignment="1">
      <alignment horizontal="center" vertical="center"/>
    </xf>
    <xf numFmtId="0" fontId="16" fillId="2" borderId="9" xfId="0" applyFont="1" applyFill="1" applyBorder="1" applyAlignment="1">
      <alignment vertical="center" wrapText="1"/>
    </xf>
    <xf numFmtId="0" fontId="16" fillId="2" borderId="10" xfId="0" applyFont="1" applyFill="1" applyBorder="1" applyAlignment="1">
      <alignment vertical="center" wrapText="1"/>
    </xf>
    <xf numFmtId="0" fontId="16" fillId="2" borderId="8" xfId="0" applyFont="1" applyFill="1" applyBorder="1" applyAlignment="1">
      <alignment vertical="center" wrapText="1"/>
    </xf>
    <xf numFmtId="0" fontId="11" fillId="2" borderId="15" xfId="0" applyFont="1" applyFill="1" applyBorder="1" applyAlignment="1">
      <alignment horizontal="left" vertical="center"/>
    </xf>
    <xf numFmtId="164" fontId="16" fillId="2" borderId="10" xfId="0" applyNumberFormat="1" applyFont="1" applyFill="1" applyBorder="1" applyAlignment="1">
      <alignment vertical="center" wrapText="1"/>
    </xf>
    <xf numFmtId="0" fontId="11" fillId="2" borderId="0" xfId="0" applyFont="1" applyFill="1" applyAlignment="1">
      <alignment horizontal="center" vertical="top" wrapText="1"/>
    </xf>
    <xf numFmtId="0" fontId="8" fillId="2" borderId="16" xfId="0" applyFont="1" applyFill="1" applyBorder="1" applyAlignment="1">
      <alignment horizontal="left"/>
    </xf>
    <xf numFmtId="0" fontId="8" fillId="2" borderId="17" xfId="0" applyFont="1" applyFill="1" applyBorder="1" applyAlignment="1">
      <alignment horizontal="left"/>
    </xf>
    <xf numFmtId="0" fontId="8" fillId="2" borderId="18" xfId="0" applyFont="1" applyFill="1" applyBorder="1" applyAlignment="1">
      <alignment horizontal="left"/>
    </xf>
    <xf numFmtId="0" fontId="8" fillId="2" borderId="12" xfId="0" applyFont="1" applyFill="1" applyBorder="1" applyAlignment="1">
      <alignment horizontal="left"/>
    </xf>
    <xf numFmtId="0" fontId="8" fillId="2" borderId="0" xfId="0" applyFont="1" applyFill="1" applyAlignment="1">
      <alignment horizontal="left"/>
    </xf>
    <xf numFmtId="0" fontId="8" fillId="2" borderId="13" xfId="0" applyFont="1" applyFill="1" applyBorder="1" applyAlignment="1">
      <alignment horizontal="left"/>
    </xf>
    <xf numFmtId="0" fontId="8" fillId="2" borderId="19" xfId="0" applyFont="1" applyFill="1" applyBorder="1" applyAlignment="1">
      <alignment vertical="top" wrapText="1"/>
    </xf>
    <xf numFmtId="0" fontId="8" fillId="2" borderId="20" xfId="0" applyFont="1" applyFill="1" applyBorder="1" applyAlignment="1">
      <alignment vertical="top" wrapText="1"/>
    </xf>
    <xf numFmtId="0" fontId="8" fillId="2" borderId="21" xfId="0" applyFont="1" applyFill="1" applyBorder="1" applyAlignment="1">
      <alignment vertical="top" wrapText="1"/>
    </xf>
    <xf numFmtId="0" fontId="8" fillId="2" borderId="12" xfId="0" applyFont="1" applyFill="1" applyBorder="1" applyAlignment="1">
      <alignment horizontal="left" wrapText="1"/>
    </xf>
    <xf numFmtId="0" fontId="8" fillId="2" borderId="0" xfId="0" applyFont="1" applyFill="1" applyAlignment="1">
      <alignment horizontal="left" wrapText="1"/>
    </xf>
    <xf numFmtId="0" fontId="8" fillId="2" borderId="13" xfId="0" applyFont="1" applyFill="1" applyBorder="1" applyAlignment="1">
      <alignment horizontal="left" wrapText="1"/>
    </xf>
    <xf numFmtId="0" fontId="8" fillId="2" borderId="12" xfId="0" applyFont="1" applyFill="1" applyBorder="1" applyAlignment="1">
      <alignment horizontal="left" vertical="top" wrapText="1"/>
    </xf>
    <xf numFmtId="0" fontId="8" fillId="2" borderId="0" xfId="0" applyFont="1" applyFill="1" applyAlignment="1">
      <alignment horizontal="left" vertical="top" wrapText="1"/>
    </xf>
    <xf numFmtId="0" fontId="8" fillId="2" borderId="13" xfId="0" applyFont="1" applyFill="1" applyBorder="1" applyAlignment="1">
      <alignment horizontal="left" vertical="top" wrapText="1"/>
    </xf>
    <xf numFmtId="0" fontId="9" fillId="4" borderId="0" xfId="0" applyFont="1" applyFill="1" applyAlignment="1">
      <alignment horizontal="center" vertical="center"/>
    </xf>
    <xf numFmtId="0" fontId="0" fillId="2" borderId="0" xfId="0" applyFill="1" applyAlignment="1">
      <alignment horizontal="left" vertical="top" wrapText="1"/>
    </xf>
    <xf numFmtId="0" fontId="0" fillId="2" borderId="22" xfId="0" applyFill="1" applyBorder="1" applyAlignment="1">
      <alignment horizontal="left" vertical="top" wrapText="1"/>
    </xf>
    <xf numFmtId="0" fontId="12" fillId="7" borderId="23" xfId="0" applyFont="1" applyFill="1" applyBorder="1" applyAlignment="1">
      <alignment horizontal="justify" vertical="top" wrapText="1"/>
    </xf>
    <xf numFmtId="0" fontId="12" fillId="7" borderId="7" xfId="0" applyFont="1" applyFill="1" applyBorder="1" applyAlignment="1">
      <alignment horizontal="justify" vertical="top" wrapText="1"/>
    </xf>
    <xf numFmtId="0" fontId="12" fillId="7" borderId="24" xfId="0" applyFont="1" applyFill="1" applyBorder="1" applyAlignment="1">
      <alignment horizontal="justify" vertical="top" wrapText="1"/>
    </xf>
    <xf numFmtId="0" fontId="15" fillId="4" borderId="23"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8" fillId="2" borderId="25" xfId="0" applyFont="1" applyFill="1" applyBorder="1" applyAlignment="1">
      <alignment horizontal="left" vertical="center"/>
    </xf>
    <xf numFmtId="0" fontId="18" fillId="2" borderId="26" xfId="0" applyFont="1" applyFill="1" applyBorder="1" applyAlignment="1">
      <alignment horizontal="left" vertical="center"/>
    </xf>
    <xf numFmtId="164" fontId="1" fillId="2" borderId="27" xfId="0" applyNumberFormat="1" applyFont="1" applyFill="1" applyBorder="1" applyAlignment="1">
      <alignment horizontal="center" vertical="center"/>
    </xf>
    <xf numFmtId="164" fontId="1" fillId="2" borderId="28" xfId="0" applyNumberFormat="1" applyFont="1" applyFill="1" applyBorder="1" applyAlignment="1">
      <alignment horizontal="center" vertical="center"/>
    </xf>
    <xf numFmtId="165" fontId="1" fillId="2" borderId="23" xfId="0" applyNumberFormat="1" applyFont="1" applyFill="1" applyBorder="1" applyAlignment="1">
      <alignment horizontal="center" vertical="center"/>
    </xf>
    <xf numFmtId="165" fontId="1" fillId="2" borderId="24" xfId="0" applyNumberFormat="1" applyFont="1" applyFill="1" applyBorder="1" applyAlignment="1">
      <alignment horizontal="center" vertical="center"/>
    </xf>
    <xf numFmtId="0" fontId="18" fillId="2" borderId="29" xfId="0" applyFont="1" applyFill="1" applyBorder="1" applyAlignment="1">
      <alignment horizontal="left" vertical="center"/>
    </xf>
    <xf numFmtId="0" fontId="18" fillId="2" borderId="30"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8" fillId="2" borderId="2" xfId="0" applyFont="1" applyFill="1" applyBorder="1" applyAlignment="1">
      <alignment horizontal="left" vertical="center"/>
    </xf>
    <xf numFmtId="0" fontId="18" fillId="2" borderId="3" xfId="0" applyFont="1" applyFill="1" applyBorder="1" applyAlignment="1">
      <alignment horizontal="left" vertical="center"/>
    </xf>
    <xf numFmtId="0" fontId="18" fillId="2" borderId="15" xfId="0" applyFont="1" applyFill="1" applyBorder="1" applyAlignment="1">
      <alignment horizontal="left" vertical="center"/>
    </xf>
    <xf numFmtId="0" fontId="0" fillId="2" borderId="23" xfId="0" applyFill="1" applyBorder="1" applyAlignment="1">
      <alignment horizontal="center" vertical="center" wrapText="1"/>
    </xf>
    <xf numFmtId="0" fontId="0" fillId="2" borderId="7" xfId="0" applyFill="1" applyBorder="1" applyAlignment="1">
      <alignment horizontal="center" vertical="center"/>
    </xf>
    <xf numFmtId="0" fontId="0" fillId="2" borderId="24" xfId="0" applyFill="1" applyBorder="1" applyAlignment="1">
      <alignment horizontal="center" vertical="center"/>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0" xfId="0" applyFont="1" applyFill="1" applyAlignment="1">
      <alignment horizontal="left" vertical="center" wrapText="1"/>
    </xf>
    <xf numFmtId="0" fontId="11" fillId="2" borderId="22"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1" fillId="2" borderId="11" xfId="0" applyFont="1" applyFill="1" applyBorder="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Millares"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gee.bccr.fi.cr/indicadoreseconomicos/Cuadros/frmVerCatCuadro.aspx?idioma=1&amp;CodCuadro=%20400"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50DC7-E994-4036-9FC8-87CB4DAE18A8}">
  <dimension ref="B1:N42"/>
  <sheetViews>
    <sheetView tabSelected="1" zoomScale="80" zoomScaleNormal="80" workbookViewId="0" topLeftCell="A20">
      <selection activeCell="B4" sqref="B4:G4"/>
    </sheetView>
  </sheetViews>
  <sheetFormatPr defaultColWidth="0" defaultRowHeight="0" customHeight="1" zeroHeight="1"/>
  <cols>
    <col min="1" max="1" width="1.8515625" style="1" customWidth="1"/>
    <col min="2" max="2" width="14.421875" style="0" customWidth="1"/>
    <col min="3" max="3" width="13.421875" style="0" customWidth="1"/>
    <col min="4" max="4" width="36.140625" style="0" customWidth="1"/>
    <col min="5" max="5" width="15.140625" style="0" customWidth="1"/>
    <col min="6" max="6" width="17.421875" style="0" bestFit="1" customWidth="1"/>
    <col min="7" max="7" width="29.8515625" style="0" customWidth="1"/>
    <col min="8" max="8" width="17.140625" style="0" customWidth="1"/>
    <col min="9" max="9" width="18.8515625" style="0" customWidth="1"/>
    <col min="10" max="10" width="9.421875" style="0" customWidth="1"/>
    <col min="11" max="11" width="73.00390625" style="0" customWidth="1"/>
    <col min="12" max="12" width="5.57421875" style="0" customWidth="1"/>
    <col min="13" max="16384" width="10.8515625" style="0" hidden="1" customWidth="1"/>
  </cols>
  <sheetData>
    <row r="1" spans="2:11" ht="42" customHeight="1">
      <c r="B1" s="79" t="s">
        <v>33</v>
      </c>
      <c r="C1" s="79"/>
      <c r="D1" s="79"/>
      <c r="E1" s="79"/>
      <c r="F1" s="79"/>
      <c r="G1" s="7"/>
      <c r="H1" s="7"/>
      <c r="I1" s="7"/>
      <c r="J1" s="7"/>
      <c r="K1" s="7"/>
    </row>
    <row r="2" spans="2:14" ht="24.65" customHeight="1">
      <c r="B2" s="8" t="s">
        <v>7</v>
      </c>
      <c r="C2" s="8"/>
      <c r="D2" s="8"/>
      <c r="E2" s="8"/>
      <c r="F2" s="9"/>
      <c r="G2" s="9"/>
      <c r="H2" s="9"/>
      <c r="I2" s="9"/>
      <c r="J2" s="9"/>
      <c r="K2" s="9"/>
      <c r="L2" s="1"/>
      <c r="M2" s="1"/>
      <c r="N2" s="1"/>
    </row>
    <row r="3" spans="2:14" ht="14.4" customHeight="1" thickBot="1">
      <c r="B3" s="1" t="s">
        <v>10</v>
      </c>
      <c r="C3" s="1"/>
      <c r="D3" s="1"/>
      <c r="E3" s="1"/>
      <c r="F3" s="1"/>
      <c r="G3" s="1"/>
      <c r="H3" s="1"/>
      <c r="I3" s="1"/>
      <c r="J3" s="1"/>
      <c r="K3" s="2"/>
      <c r="L3" s="1"/>
      <c r="M3" s="1"/>
      <c r="N3" s="1"/>
    </row>
    <row r="4" spans="2:14" ht="45" customHeight="1" thickBot="1">
      <c r="B4" s="80"/>
      <c r="C4" s="80"/>
      <c r="D4" s="80"/>
      <c r="E4" s="80"/>
      <c r="F4" s="80"/>
      <c r="G4" s="81"/>
      <c r="H4" s="10" t="s">
        <v>12</v>
      </c>
      <c r="I4" s="54" t="s">
        <v>0</v>
      </c>
      <c r="J4" s="11"/>
      <c r="K4" s="82" t="s">
        <v>24</v>
      </c>
      <c r="L4" s="1"/>
      <c r="M4" s="1"/>
      <c r="N4" s="1"/>
    </row>
    <row r="5" spans="2:11" s="1" customFormat="1" ht="9.75" customHeight="1" thickBot="1">
      <c r="B5" s="12"/>
      <c r="C5" s="12"/>
      <c r="D5" s="12"/>
      <c r="E5" s="12"/>
      <c r="F5" s="12"/>
      <c r="G5" s="12"/>
      <c r="H5" s="13"/>
      <c r="I5" s="14"/>
      <c r="J5" s="11"/>
      <c r="K5" s="83"/>
    </row>
    <row r="6" spans="2:14" ht="25.5" customHeight="1" thickBot="1">
      <c r="B6" s="85" t="s">
        <v>1</v>
      </c>
      <c r="C6" s="15" t="s">
        <v>13</v>
      </c>
      <c r="D6" s="16"/>
      <c r="E6" s="16"/>
      <c r="F6" s="16"/>
      <c r="G6" s="16"/>
      <c r="H6" s="17">
        <f>I6*C34</f>
        <v>506600000</v>
      </c>
      <c r="I6" s="18">
        <v>1000000</v>
      </c>
      <c r="J6" s="19"/>
      <c r="K6" s="83"/>
      <c r="L6" s="1"/>
      <c r="M6" s="1"/>
      <c r="N6" s="1"/>
    </row>
    <row r="7" spans="2:14" ht="32.25" customHeight="1" thickBot="1">
      <c r="B7" s="86"/>
      <c r="C7" s="58"/>
      <c r="D7" s="59"/>
      <c r="E7" s="59"/>
      <c r="F7" s="59"/>
      <c r="G7" s="59"/>
      <c r="H7" s="62"/>
      <c r="I7" s="60"/>
      <c r="J7" s="20"/>
      <c r="K7" s="83"/>
      <c r="L7" s="1"/>
      <c r="M7" s="1"/>
      <c r="N7" s="1"/>
    </row>
    <row r="8" spans="2:14" ht="25.5" customHeight="1" thickBot="1">
      <c r="B8" s="87"/>
      <c r="C8" s="15" t="s">
        <v>14</v>
      </c>
      <c r="D8" s="16"/>
      <c r="E8" s="16"/>
      <c r="F8" s="16"/>
      <c r="G8" s="61"/>
      <c r="H8" s="17">
        <f>40*C33</f>
        <v>18488000</v>
      </c>
      <c r="I8" s="18">
        <f>H8/C34</f>
        <v>36494.275562574025</v>
      </c>
      <c r="J8" s="33"/>
      <c r="K8" s="83"/>
      <c r="L8" s="1"/>
      <c r="M8" s="1"/>
      <c r="N8" s="1"/>
    </row>
    <row r="9" spans="2:14" ht="25.5" customHeight="1" thickBot="1">
      <c r="B9" s="88"/>
      <c r="C9" s="24"/>
      <c r="D9" s="24"/>
      <c r="E9" s="24"/>
      <c r="F9" s="24"/>
      <c r="G9" s="24"/>
      <c r="H9" s="56"/>
      <c r="I9" s="57"/>
      <c r="J9" s="55"/>
      <c r="K9" s="83"/>
      <c r="L9" s="1"/>
      <c r="M9" s="1"/>
      <c r="N9" s="1"/>
    </row>
    <row r="10" spans="2:14" ht="25.5" customHeight="1" thickBot="1">
      <c r="B10" s="1"/>
      <c r="C10" s="24"/>
      <c r="D10" s="24"/>
      <c r="E10" s="24"/>
      <c r="F10" s="24"/>
      <c r="G10" s="24"/>
      <c r="H10" s="25"/>
      <c r="I10" s="25"/>
      <c r="J10" s="1"/>
      <c r="K10" s="83"/>
      <c r="L10" s="1"/>
      <c r="M10" s="1"/>
      <c r="N10" s="1"/>
    </row>
    <row r="11" spans="2:14" ht="25.5" customHeight="1">
      <c r="B11" s="85" t="s">
        <v>2</v>
      </c>
      <c r="C11" s="90" t="s">
        <v>3</v>
      </c>
      <c r="D11" s="91"/>
      <c r="E11" s="91"/>
      <c r="F11" s="91"/>
      <c r="G11" s="91"/>
      <c r="H11" s="92">
        <f>H6</f>
        <v>506600000</v>
      </c>
      <c r="I11" s="94">
        <f>H11/C34</f>
        <v>1000000</v>
      </c>
      <c r="J11" s="26"/>
      <c r="K11" s="83"/>
      <c r="L11" s="1"/>
      <c r="M11" s="1"/>
      <c r="N11" s="1"/>
    </row>
    <row r="12" spans="2:14" ht="25.5" customHeight="1" thickBot="1">
      <c r="B12" s="86"/>
      <c r="C12" s="96" t="s">
        <v>4</v>
      </c>
      <c r="D12" s="97"/>
      <c r="E12" s="97"/>
      <c r="F12" s="97"/>
      <c r="G12" s="97"/>
      <c r="H12" s="93"/>
      <c r="I12" s="95"/>
      <c r="J12" s="26"/>
      <c r="K12" s="83"/>
      <c r="L12" s="1"/>
      <c r="M12" s="1"/>
      <c r="N12" s="1"/>
    </row>
    <row r="13" spans="2:14" ht="37.5" customHeight="1" thickBot="1">
      <c r="B13" s="86"/>
      <c r="C13" s="98" t="s">
        <v>15</v>
      </c>
      <c r="D13" s="99"/>
      <c r="E13" s="99"/>
      <c r="F13" s="99"/>
      <c r="G13" s="100"/>
      <c r="H13" s="27">
        <f>I13*C34</f>
        <v>506600000</v>
      </c>
      <c r="I13" s="28">
        <v>1000000</v>
      </c>
      <c r="J13" s="23"/>
      <c r="K13" s="83"/>
      <c r="L13" s="1"/>
      <c r="M13" s="1"/>
      <c r="N13" s="1"/>
    </row>
    <row r="14" spans="2:14" ht="25.5" customHeight="1" thickBot="1">
      <c r="B14" s="89"/>
      <c r="C14" s="101" t="s">
        <v>25</v>
      </c>
      <c r="D14" s="102"/>
      <c r="E14" s="102"/>
      <c r="F14" s="102"/>
      <c r="G14" s="102"/>
      <c r="H14" s="29">
        <f>100000000</f>
        <v>100000000</v>
      </c>
      <c r="I14" s="30">
        <f>H14/C34</f>
        <v>197394.3939992104</v>
      </c>
      <c r="J14" s="19"/>
      <c r="K14" s="83"/>
      <c r="L14" s="1"/>
      <c r="M14" s="1"/>
      <c r="N14" s="1"/>
    </row>
    <row r="15" spans="2:14" ht="25.5" customHeight="1" thickBot="1">
      <c r="B15" s="31"/>
      <c r="C15" s="101" t="s">
        <v>16</v>
      </c>
      <c r="D15" s="102"/>
      <c r="E15" s="102"/>
      <c r="F15" s="102"/>
      <c r="G15" s="103"/>
      <c r="H15" s="29">
        <f>H8</f>
        <v>18488000</v>
      </c>
      <c r="I15" s="32">
        <f>I8</f>
        <v>36494.275562574025</v>
      </c>
      <c r="J15" s="33"/>
      <c r="K15" s="83"/>
      <c r="L15" s="1"/>
      <c r="M15" s="1"/>
      <c r="N15" s="1"/>
    </row>
    <row r="16" spans="2:14" ht="20.25" customHeight="1">
      <c r="B16" s="85"/>
      <c r="C16" s="34" t="s">
        <v>17</v>
      </c>
      <c r="D16" s="35"/>
      <c r="E16" s="35"/>
      <c r="F16" s="35"/>
      <c r="G16" s="35"/>
      <c r="H16" s="36"/>
      <c r="I16" s="37"/>
      <c r="J16" s="1"/>
      <c r="K16" s="83"/>
      <c r="L16" s="1"/>
      <c r="M16" s="1"/>
      <c r="N16" s="1"/>
    </row>
    <row r="17" spans="2:14" ht="17.25" customHeight="1" thickBot="1">
      <c r="B17" s="86"/>
      <c r="C17" s="21" t="s">
        <v>18</v>
      </c>
      <c r="D17" s="22"/>
      <c r="E17" s="22"/>
      <c r="F17" s="22"/>
      <c r="G17" s="22"/>
      <c r="H17" s="38"/>
      <c r="I17" s="39"/>
      <c r="J17" s="1"/>
      <c r="K17" s="83"/>
      <c r="L17" s="1"/>
      <c r="M17" s="1"/>
      <c r="N17" s="1"/>
    </row>
    <row r="18" spans="2:14" ht="20.4" customHeight="1" thickBot="1">
      <c r="B18" s="3"/>
      <c r="C18" s="1"/>
      <c r="D18" s="1"/>
      <c r="E18" s="1"/>
      <c r="F18" s="1"/>
      <c r="G18" s="1"/>
      <c r="H18" s="1"/>
      <c r="I18" s="1"/>
      <c r="J18" s="1"/>
      <c r="K18" s="83"/>
      <c r="L18" s="1"/>
      <c r="M18" s="1"/>
      <c r="N18" s="1"/>
    </row>
    <row r="19" spans="2:14" ht="14.4" customHeight="1">
      <c r="B19" s="85" t="s">
        <v>28</v>
      </c>
      <c r="C19" s="104" t="s">
        <v>19</v>
      </c>
      <c r="D19" s="107" t="s">
        <v>30</v>
      </c>
      <c r="E19" s="108"/>
      <c r="F19" s="108"/>
      <c r="G19" s="108"/>
      <c r="H19" s="108"/>
      <c r="I19" s="109"/>
      <c r="J19" s="1"/>
      <c r="K19" s="83"/>
      <c r="L19" s="1"/>
      <c r="M19" s="1"/>
      <c r="N19" s="1"/>
    </row>
    <row r="20" spans="2:14" ht="14.4" customHeight="1">
      <c r="B20" s="86"/>
      <c r="C20" s="105"/>
      <c r="D20" s="110"/>
      <c r="E20" s="111"/>
      <c r="F20" s="111"/>
      <c r="G20" s="111"/>
      <c r="H20" s="111"/>
      <c r="I20" s="112"/>
      <c r="J20" s="1"/>
      <c r="K20" s="83"/>
      <c r="L20" s="1"/>
      <c r="M20" s="1"/>
      <c r="N20" s="1"/>
    </row>
    <row r="21" spans="2:14" ht="14.4" customHeight="1">
      <c r="B21" s="86"/>
      <c r="C21" s="105"/>
      <c r="D21" s="110"/>
      <c r="E21" s="111"/>
      <c r="F21" s="111"/>
      <c r="G21" s="111"/>
      <c r="H21" s="111"/>
      <c r="I21" s="112"/>
      <c r="J21" s="1"/>
      <c r="K21" s="83"/>
      <c r="L21" s="1"/>
      <c r="M21" s="1"/>
      <c r="N21" s="1"/>
    </row>
    <row r="22" spans="2:14" ht="14.25" customHeight="1" thickBot="1">
      <c r="B22" s="89"/>
      <c r="C22" s="106"/>
      <c r="D22" s="113"/>
      <c r="E22" s="114"/>
      <c r="F22" s="114"/>
      <c r="G22" s="114"/>
      <c r="H22" s="114"/>
      <c r="I22" s="115"/>
      <c r="J22" s="1"/>
      <c r="K22" s="84"/>
      <c r="L22" s="1"/>
      <c r="M22" s="1"/>
      <c r="N22" s="1"/>
    </row>
    <row r="23" spans="2:14" ht="14.4" customHeight="1">
      <c r="B23" s="3"/>
      <c r="C23" s="1"/>
      <c r="D23" s="6"/>
      <c r="E23" s="6"/>
      <c r="F23" s="6"/>
      <c r="G23" s="6"/>
      <c r="H23" s="1"/>
      <c r="I23" s="1"/>
      <c r="J23" s="1"/>
      <c r="K23" s="1"/>
      <c r="L23" s="1"/>
      <c r="M23" s="1"/>
      <c r="N23" s="1"/>
    </row>
    <row r="24" spans="2:14" ht="14.4" customHeight="1">
      <c r="B24" s="3"/>
      <c r="C24" s="1"/>
      <c r="D24" s="6"/>
      <c r="E24" s="6"/>
      <c r="F24" s="6"/>
      <c r="G24" s="6"/>
      <c r="H24" s="1"/>
      <c r="I24" s="1"/>
      <c r="J24" s="1"/>
      <c r="K24" s="1"/>
      <c r="L24" s="1"/>
      <c r="M24" s="1"/>
      <c r="N24" s="1"/>
    </row>
    <row r="25" spans="2:14" ht="14.4" customHeight="1">
      <c r="B25" s="63" t="s">
        <v>20</v>
      </c>
      <c r="C25" s="64" t="s">
        <v>21</v>
      </c>
      <c r="D25" s="65"/>
      <c r="E25" s="65"/>
      <c r="F25" s="65"/>
      <c r="G25" s="65"/>
      <c r="H25" s="65"/>
      <c r="I25" s="65"/>
      <c r="J25" s="66"/>
      <c r="K25" s="1"/>
      <c r="L25" s="1"/>
      <c r="M25" s="1"/>
      <c r="N25" s="1"/>
    </row>
    <row r="26" spans="2:14" ht="14.4" customHeight="1">
      <c r="B26" s="63"/>
      <c r="C26" s="67" t="s">
        <v>22</v>
      </c>
      <c r="D26" s="68"/>
      <c r="E26" s="68"/>
      <c r="F26" s="68"/>
      <c r="G26" s="68"/>
      <c r="H26" s="68"/>
      <c r="I26" s="68"/>
      <c r="J26" s="69"/>
      <c r="K26" s="1"/>
      <c r="L26" s="1"/>
      <c r="M26" s="1"/>
      <c r="N26" s="1"/>
    </row>
    <row r="27" spans="2:14" ht="14.4" customHeight="1">
      <c r="B27" s="63"/>
      <c r="C27" s="67" t="s">
        <v>5</v>
      </c>
      <c r="D27" s="68"/>
      <c r="E27" s="68"/>
      <c r="F27" s="68"/>
      <c r="G27" s="68"/>
      <c r="H27" s="68"/>
      <c r="I27" s="68"/>
      <c r="J27" s="69"/>
      <c r="K27" s="1"/>
      <c r="L27" s="1"/>
      <c r="M27" s="1"/>
      <c r="N27" s="1"/>
    </row>
    <row r="28" spans="2:14" ht="14.4" customHeight="1">
      <c r="B28" s="63"/>
      <c r="C28" s="67" t="s">
        <v>11</v>
      </c>
      <c r="D28" s="68"/>
      <c r="E28" s="68"/>
      <c r="F28" s="68"/>
      <c r="G28" s="68"/>
      <c r="H28" s="68"/>
      <c r="I28" s="68"/>
      <c r="J28" s="69"/>
      <c r="K28" s="1"/>
      <c r="L28" s="1"/>
      <c r="M28" s="1"/>
      <c r="N28" s="1"/>
    </row>
    <row r="29" spans="2:14" ht="25.5" customHeight="1">
      <c r="B29" s="63"/>
      <c r="C29" s="73" t="s">
        <v>27</v>
      </c>
      <c r="D29" s="74"/>
      <c r="E29" s="74"/>
      <c r="F29" s="74"/>
      <c r="G29" s="74"/>
      <c r="H29" s="74"/>
      <c r="I29" s="74"/>
      <c r="J29" s="75"/>
      <c r="K29" s="1"/>
      <c r="L29" s="1"/>
      <c r="M29" s="1"/>
      <c r="N29" s="1"/>
    </row>
    <row r="30" spans="2:14" ht="41" customHeight="1">
      <c r="B30" s="63"/>
      <c r="C30" s="76" t="s">
        <v>31</v>
      </c>
      <c r="D30" s="77"/>
      <c r="E30" s="77"/>
      <c r="F30" s="77"/>
      <c r="G30" s="77"/>
      <c r="H30" s="77"/>
      <c r="I30" s="77"/>
      <c r="J30" s="78"/>
      <c r="K30" s="1"/>
      <c r="L30" s="1"/>
      <c r="M30" s="1"/>
      <c r="N30" s="1"/>
    </row>
    <row r="31" spans="2:14" ht="14.4" customHeight="1">
      <c r="B31" s="63"/>
      <c r="C31" s="40" t="s">
        <v>29</v>
      </c>
      <c r="D31" s="41"/>
      <c r="E31" s="41"/>
      <c r="F31" s="41"/>
      <c r="G31" s="41"/>
      <c r="H31" s="41"/>
      <c r="I31" s="41"/>
      <c r="J31" s="42"/>
      <c r="K31" s="1"/>
      <c r="L31" s="1"/>
      <c r="M31" s="1"/>
      <c r="N31" s="1"/>
    </row>
    <row r="32" spans="2:14" ht="14.4" customHeight="1" thickBot="1">
      <c r="B32" s="63"/>
      <c r="C32" s="40"/>
      <c r="D32" s="41"/>
      <c r="E32" s="41"/>
      <c r="F32" s="41"/>
      <c r="G32" s="41"/>
      <c r="H32" s="41"/>
      <c r="I32" s="41"/>
      <c r="J32" s="42"/>
      <c r="K32" s="1"/>
      <c r="L32" s="1"/>
      <c r="M32" s="1"/>
      <c r="N32" s="1"/>
    </row>
    <row r="33" spans="2:14" ht="15" thickBot="1">
      <c r="B33" s="63"/>
      <c r="C33" s="43">
        <v>462200</v>
      </c>
      <c r="D33" s="44" t="s">
        <v>8</v>
      </c>
      <c r="E33" s="45"/>
      <c r="F33" s="44" t="s">
        <v>26</v>
      </c>
      <c r="G33" s="45"/>
      <c r="H33" s="45"/>
      <c r="I33" s="45"/>
      <c r="J33" s="46"/>
      <c r="K33" s="4"/>
      <c r="L33" s="4"/>
      <c r="M33" s="4"/>
      <c r="N33" s="1"/>
    </row>
    <row r="34" spans="2:14" ht="19.5" customHeight="1" thickBot="1">
      <c r="B34" s="63"/>
      <c r="C34" s="43">
        <v>506.6</v>
      </c>
      <c r="D34" s="44" t="s">
        <v>6</v>
      </c>
      <c r="E34" s="47"/>
      <c r="F34" s="44" t="s">
        <v>32</v>
      </c>
      <c r="G34" s="47"/>
      <c r="H34" s="47"/>
      <c r="I34" s="47"/>
      <c r="J34" s="48"/>
      <c r="K34" s="4"/>
      <c r="L34" s="4"/>
      <c r="M34" s="4"/>
      <c r="N34" s="1"/>
    </row>
    <row r="35" spans="2:14" ht="21.75" customHeight="1">
      <c r="B35" s="63"/>
      <c r="C35" s="49"/>
      <c r="D35" s="50"/>
      <c r="E35" s="50"/>
      <c r="F35" s="50"/>
      <c r="G35" s="50"/>
      <c r="H35" s="41"/>
      <c r="I35" s="41"/>
      <c r="J35" s="42"/>
      <c r="K35" s="4"/>
      <c r="L35" s="4"/>
      <c r="M35" s="4"/>
      <c r="N35" s="1"/>
    </row>
    <row r="36" spans="2:14" ht="21" customHeight="1">
      <c r="B36" s="63"/>
      <c r="C36" s="49" t="s">
        <v>9</v>
      </c>
      <c r="D36" s="50"/>
      <c r="E36" s="50"/>
      <c r="F36" s="51"/>
      <c r="G36" s="50"/>
      <c r="H36" s="41"/>
      <c r="I36" s="41"/>
      <c r="J36" s="42"/>
      <c r="K36" s="4"/>
      <c r="L36" s="4"/>
      <c r="M36" s="4"/>
      <c r="N36" s="1"/>
    </row>
    <row r="37" spans="2:14" ht="35.25" customHeight="1">
      <c r="B37" s="63"/>
      <c r="C37" s="70" t="s">
        <v>23</v>
      </c>
      <c r="D37" s="71"/>
      <c r="E37" s="71"/>
      <c r="F37" s="71"/>
      <c r="G37" s="71"/>
      <c r="H37" s="71"/>
      <c r="I37" s="71"/>
      <c r="J37" s="72"/>
      <c r="K37" s="4"/>
      <c r="L37" s="4"/>
      <c r="M37" s="4"/>
      <c r="N37" s="1"/>
    </row>
    <row r="38" spans="2:14" ht="19.5" customHeight="1">
      <c r="B38" s="1"/>
      <c r="C38" s="52"/>
      <c r="D38" s="53"/>
      <c r="E38" s="52"/>
      <c r="F38" s="52"/>
      <c r="G38" s="5"/>
      <c r="H38" s="5"/>
      <c r="I38" s="5"/>
      <c r="J38" s="5"/>
      <c r="K38" s="5"/>
      <c r="L38" s="1"/>
      <c r="M38" s="1"/>
      <c r="N38" s="1"/>
    </row>
    <row r="39" spans="2:14" ht="14.5">
      <c r="B39" s="1"/>
      <c r="C39" s="5"/>
      <c r="D39" s="5"/>
      <c r="E39" s="5"/>
      <c r="F39" s="5"/>
      <c r="G39" s="5"/>
      <c r="H39" s="5"/>
      <c r="I39" s="5"/>
      <c r="J39" s="5"/>
      <c r="K39" s="5"/>
      <c r="L39" s="1"/>
      <c r="M39" s="1"/>
      <c r="N39" s="1"/>
    </row>
    <row r="40" spans="2:14" ht="14.4" customHeight="1" hidden="1">
      <c r="B40" s="1"/>
      <c r="C40" s="1"/>
      <c r="D40" s="1"/>
      <c r="E40" s="1"/>
      <c r="F40" s="1"/>
      <c r="G40" s="1"/>
      <c r="H40" s="1"/>
      <c r="I40" s="1"/>
      <c r="J40" s="1"/>
      <c r="K40" s="1"/>
      <c r="L40" s="1"/>
      <c r="M40" s="1"/>
      <c r="N40" s="1"/>
    </row>
    <row r="41" spans="2:14" ht="14.4" customHeight="1" hidden="1">
      <c r="B41" s="1"/>
      <c r="C41" s="1"/>
      <c r="D41" s="1"/>
      <c r="E41" s="1"/>
      <c r="F41" s="1"/>
      <c r="G41" s="1"/>
      <c r="H41" s="1"/>
      <c r="I41" s="1"/>
      <c r="J41" s="1"/>
      <c r="K41" s="1"/>
      <c r="L41" s="1"/>
      <c r="M41" s="1"/>
      <c r="N41" s="1"/>
    </row>
    <row r="42" spans="2:14" ht="14.4" customHeight="1" hidden="1">
      <c r="B42" s="1"/>
      <c r="C42" s="1"/>
      <c r="D42" s="1"/>
      <c r="E42" s="1"/>
      <c r="F42" s="1"/>
      <c r="G42" s="1"/>
      <c r="H42" s="1"/>
      <c r="I42" s="1"/>
      <c r="J42" s="1"/>
      <c r="K42" s="1"/>
      <c r="L42" s="1"/>
      <c r="M42" s="1"/>
      <c r="N42" s="1"/>
    </row>
    <row r="43" ht="14.4" customHeight="1" hidden="1"/>
    <row r="44" ht="14.4" customHeight="1" hidden="1"/>
    <row r="45" ht="14.4" customHeight="1" hidden="1"/>
    <row r="46" ht="14.4" customHeight="1" hidden="1"/>
    <row r="47" ht="14.4" customHeight="1" hidden="1"/>
    <row r="48" ht="14.4" customHeight="1" hidden="1"/>
    <row r="49" ht="14.4" customHeight="1" hidden="1"/>
    <row r="50" ht="14.4" customHeight="1" hidden="1"/>
    <row r="51" ht="14.4" customHeight="1" hidden="1"/>
    <row r="52" ht="14.4" customHeight="1" hidden="1"/>
    <row r="53" ht="14.4" customHeight="1" hidden="1"/>
    <row r="54" ht="14.4" customHeight="1" hidden="1"/>
    <row r="55" ht="14.4" customHeight="1" hidden="1"/>
    <row r="56" ht="14.4" customHeight="1" hidden="1"/>
    <row r="57" ht="14.4" customHeight="1" hidden="1"/>
    <row r="58" ht="14.4" customHeight="1" hidden="1"/>
    <row r="59" ht="14.4" customHeight="1" hidden="1"/>
    <row r="60" ht="14.4" customHeight="1" hidden="1"/>
    <row r="61" ht="14.4" customHeight="1" hidden="1"/>
    <row r="62" ht="14.4" customHeight="1" hidden="1"/>
  </sheetData>
  <mergeCells count="24">
    <mergeCell ref="B1:F1"/>
    <mergeCell ref="B4:G4"/>
    <mergeCell ref="K4:K22"/>
    <mergeCell ref="B6:B9"/>
    <mergeCell ref="B11:B14"/>
    <mergeCell ref="C11:G11"/>
    <mergeCell ref="H11:H12"/>
    <mergeCell ref="I11:I12"/>
    <mergeCell ref="C12:G12"/>
    <mergeCell ref="C13:G13"/>
    <mergeCell ref="C14:G14"/>
    <mergeCell ref="C15:G15"/>
    <mergeCell ref="B16:B17"/>
    <mergeCell ref="B19:B22"/>
    <mergeCell ref="C19:C22"/>
    <mergeCell ref="D19:I22"/>
    <mergeCell ref="B25:B37"/>
    <mergeCell ref="C25:J25"/>
    <mergeCell ref="C26:J26"/>
    <mergeCell ref="C27:J27"/>
    <mergeCell ref="C28:J28"/>
    <mergeCell ref="C37:J37"/>
    <mergeCell ref="C29:J29"/>
    <mergeCell ref="C30:J30"/>
  </mergeCells>
  <hyperlinks>
    <hyperlink ref="C36" r:id="rId1" display="https://gee.bccr.fi.cr/indicadoreseconomicos/Cuadros/frmVerCatCuadro.aspx?idioma=1&amp;CodCuadro=%20400"/>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c:creator>
  <cp:keywords/>
  <dc:description/>
  <cp:lastModifiedBy>Mariana Román Picado</cp:lastModifiedBy>
  <dcterms:created xsi:type="dcterms:W3CDTF">2020-12-16T16:04:01Z</dcterms:created>
  <dcterms:modified xsi:type="dcterms:W3CDTF">2024-04-01T15:56:14Z</dcterms:modified>
  <cp:category/>
  <cp:version/>
  <cp:contentType/>
  <cp:contentStatus/>
</cp:coreProperties>
</file>